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<sst xmlns="http://schemas.openxmlformats.org/spreadsheetml/2006/main" count="52" uniqueCount="30">
  <si>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</si>
  <si>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</si>
  <si>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</si>
  <si>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</si>
  <si>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</si>
  <si>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</si>
  <si>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</si>
  <si>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</si>
  <si>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</si>
  <si>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</si>
  <si>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</si>
  <si>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</si>
  <si>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</si>
  <si>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</si>
  <si>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</si>
  <si>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</si>
  <si>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</si>
  <si>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</si>
  <si>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</si>
  <si>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</si>
  <si>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</si>
  <si>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</si>
  <si>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</si>
  <si>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</si>
  <si>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</si>
  <si>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</si>
  <si>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Среднемесячная заработная плата</t>
  </si>
  <si>
    <t>Фонд оплаты труда</t>
  </si>
  <si>
    <t>факт июнь 2014 г.</t>
  </si>
  <si>
    <t>в т.ч. за июнь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</si>
</sst>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3"/>
    </row>
    <row r="2" spans="1:14" ht="12.75">
      <c r="A2" s="2"/>
      <c r="B2" s="53" t="s">
        <v>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</row>
    <row r="3" spans="1:14" ht="12.75">
      <c r="A3" s="4"/>
      <c r="B3" s="5" t="s">
        <v>0</v>
      </c>
      <c r="C3" s="6">
        <v>6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4" t="s">
        <v>16</v>
      </c>
      <c r="H4" s="54"/>
      <c r="I4" s="54"/>
      <c r="J4" s="54"/>
      <c r="K4" s="54"/>
      <c r="L4" s="54"/>
      <c r="M4" s="9"/>
      <c r="N4" s="9"/>
    </row>
    <row r="5" spans="1:15" ht="12.75" customHeight="1">
      <c r="A5" s="48" t="s">
        <v>10</v>
      </c>
      <c r="B5" s="50" t="s">
        <v>12</v>
      </c>
      <c r="C5" s="48" t="s">
        <v>3</v>
      </c>
      <c r="D5" s="55" t="s">
        <v>19</v>
      </c>
      <c r="E5" s="57" t="s">
        <v>20</v>
      </c>
      <c r="F5" s="58"/>
      <c r="G5" s="58"/>
      <c r="H5" s="58"/>
      <c r="I5" s="59"/>
      <c r="J5" s="60" t="s">
        <v>28</v>
      </c>
      <c r="K5" s="57" t="s">
        <v>29</v>
      </c>
      <c r="L5" s="58"/>
      <c r="M5" s="58"/>
      <c r="N5" s="58"/>
      <c r="O5" s="59"/>
    </row>
    <row r="6" spans="1:15" ht="36">
      <c r="A6" s="49"/>
      <c r="B6" s="51"/>
      <c r="C6" s="49"/>
      <c r="D6" s="56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1"/>
      <c r="K6" s="19" t="s">
        <v>4</v>
      </c>
      <c r="L6" s="19" t="s">
        <v>5</v>
      </c>
      <c r="M6" s="21" t="s">
        <v>9</v>
      </c>
      <c r="N6" s="26" t="s">
        <v>11</v>
      </c>
      <c r="O6" s="20" t="s">
        <v>13</v>
      </c>
    </row>
    <row r="7" spans="1:15" ht="15.75" customHeight="1">
      <c r="A7" s="15">
        <v>1</v>
      </c>
      <c r="B7" s="22" t="s">
        <v>6</v>
      </c>
      <c r="C7" s="17" t="s">
        <v>7</v>
      </c>
      <c r="D7" s="37">
        <v>1128926.5</v>
      </c>
      <c r="E7" s="38">
        <v>1130334.3</v>
      </c>
      <c r="F7" s="28">
        <v>1133842.4</v>
      </c>
      <c r="G7" s="28">
        <f aca="true" t="shared" si="0" ref="G7:G12">F7/E7*100</f>
        <v>100.31035951045632</v>
      </c>
      <c r="H7" s="28">
        <f aca="true" t="shared" si="1" ref="H7:H14">F7/D7*100</f>
        <v>100.43544907485118</v>
      </c>
      <c r="I7" s="29" t="s">
        <v>15</v>
      </c>
      <c r="J7" s="28">
        <v>181389.4</v>
      </c>
      <c r="K7" s="38">
        <v>162739.4</v>
      </c>
      <c r="L7" s="28">
        <v>162758.4</v>
      </c>
      <c r="M7" s="28">
        <f aca="true" t="shared" si="2" ref="M7:M12">L7/K7*100</f>
        <v>100.01167510756461</v>
      </c>
      <c r="N7" s="28">
        <f aca="true" t="shared" si="3" ref="N7:N14">L7*100/J7</f>
        <v>89.72872725749134</v>
      </c>
      <c r="O7" s="29" t="s">
        <v>15</v>
      </c>
    </row>
    <row r="8" spans="1:15" ht="24">
      <c r="A8" s="15">
        <v>2</v>
      </c>
      <c r="B8" s="14" t="s">
        <v>21</v>
      </c>
      <c r="C8" s="17" t="s">
        <v>8</v>
      </c>
      <c r="D8" s="36">
        <v>109.6</v>
      </c>
      <c r="E8" s="36">
        <v>130</v>
      </c>
      <c r="F8" s="62">
        <v>16.3</v>
      </c>
      <c r="G8" s="28">
        <f>F8/E8*100</f>
        <v>12.53846153846154</v>
      </c>
      <c r="H8" s="28">
        <f>F8/D8*100</f>
        <v>14.87226277372263</v>
      </c>
      <c r="I8" s="29" t="s">
        <v>15</v>
      </c>
      <c r="J8" s="36">
        <v>5.7</v>
      </c>
      <c r="K8" s="38">
        <v>21</v>
      </c>
      <c r="L8" s="39"/>
      <c r="M8" s="28"/>
      <c r="N8" s="28"/>
      <c r="O8" s="29" t="s">
        <v>15</v>
      </c>
    </row>
    <row r="9" spans="1:15" ht="24">
      <c r="A9" s="15">
        <v>3</v>
      </c>
      <c r="B9" s="14" t="s">
        <v>22</v>
      </c>
      <c r="C9" s="17" t="s">
        <v>8</v>
      </c>
      <c r="D9" s="36">
        <v>5738.5</v>
      </c>
      <c r="E9" s="36">
        <v>5629</v>
      </c>
      <c r="F9" s="62">
        <v>5721.2</v>
      </c>
      <c r="G9" s="28">
        <f t="shared" si="0"/>
        <v>101.63794634926275</v>
      </c>
      <c r="H9" s="28">
        <f t="shared" si="1"/>
        <v>99.69852748976213</v>
      </c>
      <c r="I9" s="29" t="s">
        <v>15</v>
      </c>
      <c r="J9" s="36">
        <v>970.5</v>
      </c>
      <c r="K9" s="38">
        <v>932</v>
      </c>
      <c r="L9" s="39">
        <v>934</v>
      </c>
      <c r="M9" s="28">
        <f t="shared" si="2"/>
        <v>100.21459227467811</v>
      </c>
      <c r="N9" s="28">
        <f t="shared" si="3"/>
        <v>96.23905203503348</v>
      </c>
      <c r="O9" s="29" t="s">
        <v>15</v>
      </c>
    </row>
    <row r="10" spans="1:15" ht="25.5">
      <c r="A10" s="16">
        <v>4</v>
      </c>
      <c r="B10" s="23" t="s">
        <v>23</v>
      </c>
      <c r="C10" s="17" t="s">
        <v>7</v>
      </c>
      <c r="D10" s="40">
        <v>21746318.6</v>
      </c>
      <c r="E10" s="35">
        <v>19793623</v>
      </c>
      <c r="F10" s="41">
        <v>20680749</v>
      </c>
      <c r="G10" s="28">
        <f t="shared" si="0"/>
        <v>104.48187782499446</v>
      </c>
      <c r="H10" s="28">
        <f>F10/D10*100</f>
        <v>95.10000005242266</v>
      </c>
      <c r="I10" s="29" t="s">
        <v>15</v>
      </c>
      <c r="J10" s="40">
        <v>3634825</v>
      </c>
      <c r="K10" s="35">
        <v>3355035</v>
      </c>
      <c r="L10" s="35">
        <v>3239380</v>
      </c>
      <c r="M10" s="28">
        <f t="shared" si="2"/>
        <v>96.55279304090718</v>
      </c>
      <c r="N10" s="28">
        <f>L10*100/J10</f>
        <v>89.12065917891508</v>
      </c>
      <c r="O10" s="29" t="s">
        <v>15</v>
      </c>
    </row>
    <row r="11" spans="1:15" ht="24">
      <c r="A11" s="16">
        <v>5</v>
      </c>
      <c r="B11" s="24" t="s">
        <v>24</v>
      </c>
      <c r="C11" s="17" t="s">
        <v>18</v>
      </c>
      <c r="D11" s="42">
        <v>102318.5</v>
      </c>
      <c r="E11" s="63">
        <v>100285</v>
      </c>
      <c r="F11" s="42">
        <v>98048.1</v>
      </c>
      <c r="G11" s="28">
        <f t="shared" si="0"/>
        <v>97.76945704741487</v>
      </c>
      <c r="H11" s="28">
        <f t="shared" si="1"/>
        <v>95.82636571099069</v>
      </c>
      <c r="I11" s="30" t="s">
        <v>15</v>
      </c>
      <c r="J11" s="43">
        <v>16530.6</v>
      </c>
      <c r="K11" s="35">
        <v>15738</v>
      </c>
      <c r="L11" s="43">
        <v>16584</v>
      </c>
      <c r="M11" s="28">
        <f t="shared" si="2"/>
        <v>105.37552420892109</v>
      </c>
      <c r="N11" s="28">
        <f t="shared" si="3"/>
        <v>100.32303727632392</v>
      </c>
      <c r="O11" s="29" t="s">
        <v>15</v>
      </c>
    </row>
    <row r="12" spans="1:18" ht="48">
      <c r="A12" s="16">
        <v>6</v>
      </c>
      <c r="B12" s="25" t="s">
        <v>25</v>
      </c>
      <c r="C12" s="17" t="s">
        <v>7</v>
      </c>
      <c r="D12" s="44">
        <f>F12/107.1*100</f>
        <v>23979575.163398694</v>
      </c>
      <c r="E12" s="45">
        <v>24715874</v>
      </c>
      <c r="F12" s="45">
        <v>25682125</v>
      </c>
      <c r="G12" s="28">
        <f t="shared" si="0"/>
        <v>103.90943488383215</v>
      </c>
      <c r="H12" s="28">
        <f t="shared" si="1"/>
        <v>107.1</v>
      </c>
      <c r="I12" s="31">
        <v>99.6</v>
      </c>
      <c r="J12" s="44">
        <f>L12/116.2*100</f>
        <v>4023413.9414802063</v>
      </c>
      <c r="K12" s="45">
        <v>4466775</v>
      </c>
      <c r="L12" s="35">
        <v>4675207</v>
      </c>
      <c r="M12" s="28">
        <f t="shared" si="2"/>
        <v>104.66627488512405</v>
      </c>
      <c r="N12" s="28">
        <f t="shared" si="3"/>
        <v>116.2</v>
      </c>
      <c r="O12" s="32">
        <v>109.6</v>
      </c>
      <c r="R12" s="27"/>
    </row>
    <row r="13" spans="1:15" ht="12.75">
      <c r="A13" s="33">
        <v>7</v>
      </c>
      <c r="B13" s="46" t="s">
        <v>27</v>
      </c>
      <c r="C13" s="34" t="s">
        <v>7</v>
      </c>
      <c r="D13" s="35">
        <f>F13/107.4*100</f>
        <v>14009288.454376165</v>
      </c>
      <c r="E13" s="35">
        <v>17365632</v>
      </c>
      <c r="F13" s="47">
        <v>15045975.8</v>
      </c>
      <c r="G13" s="36">
        <f>F13/E13*100</f>
        <v>86.64225868658278</v>
      </c>
      <c r="H13" s="36">
        <f t="shared" si="1"/>
        <v>107.4</v>
      </c>
      <c r="I13" s="30" t="s">
        <v>15</v>
      </c>
      <c r="J13" s="35">
        <f>L13/107.4*100</f>
        <v>2532536.033519553</v>
      </c>
      <c r="K13" s="45">
        <v>3226920</v>
      </c>
      <c r="L13" s="47">
        <v>2719943.7</v>
      </c>
      <c r="M13" s="36">
        <f>L13/K13*100</f>
        <v>84.28915808262988</v>
      </c>
      <c r="N13" s="36">
        <f t="shared" si="3"/>
        <v>107.4</v>
      </c>
      <c r="O13" s="30" t="s">
        <v>15</v>
      </c>
    </row>
    <row r="14" spans="1:15" ht="12.75">
      <c r="A14" s="33">
        <v>8</v>
      </c>
      <c r="B14" s="46" t="s">
        <v>26</v>
      </c>
      <c r="C14" s="34" t="s">
        <v>14</v>
      </c>
      <c r="D14" s="36">
        <f>F14/110.6*100</f>
        <v>22615.099457504522</v>
      </c>
      <c r="E14" s="36"/>
      <c r="F14" s="36">
        <v>25012.3</v>
      </c>
      <c r="G14" s="36"/>
      <c r="H14" s="36">
        <f t="shared" si="1"/>
        <v>110.6</v>
      </c>
      <c r="I14" s="30" t="s">
        <v>15</v>
      </c>
      <c r="J14" s="36">
        <f>L14/110.7*100</f>
        <v>24676.51309846432</v>
      </c>
      <c r="K14" s="36"/>
      <c r="L14" s="36">
        <v>27316.9</v>
      </c>
      <c r="M14" s="36"/>
      <c r="N14" s="36">
        <f t="shared" si="3"/>
        <v>110.7</v>
      </c>
      <c r="O14" s="30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2015-06-16T06:31:34Z</cp:lastPrinted>
  <dcterms:created xsi:type="dcterms:W3CDTF">2004-03-01T05:53:33Z</dcterms:created>
  <dcterms:modified xsi:type="dcterms:W3CDTF">2015-08-19T12:20:43Z</dcterms:modified>
  <cp:category/>
  <cp:version/>
  <cp:contentType/>
  <cp:contentStatus/>
</cp:coreProperties>
</file>